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75" windowWidth="15315" windowHeight="8760"/>
  </bookViews>
  <sheets>
    <sheet name="Bug-Detector-Rev-1" sheetId="1" r:id="rId1"/>
  </sheets>
  <calcPr calcId="125725"/>
</workbook>
</file>

<file path=xl/calcChain.xml><?xml version="1.0" encoding="utf-8"?>
<calcChain xmlns="http://schemas.openxmlformats.org/spreadsheetml/2006/main">
  <c r="G21" i="1"/>
  <c r="G19"/>
  <c r="G17"/>
  <c r="G18"/>
  <c r="G16"/>
  <c r="G15"/>
  <c r="G14"/>
  <c r="G13"/>
  <c r="G12"/>
  <c r="G11"/>
  <c r="G8"/>
  <c r="G10"/>
  <c r="G9"/>
  <c r="G7"/>
  <c r="G6"/>
  <c r="G5"/>
  <c r="G4"/>
  <c r="G3"/>
  <c r="G2"/>
</calcChain>
</file>

<file path=xl/sharedStrings.xml><?xml version="1.0" encoding="utf-8"?>
<sst xmlns="http://schemas.openxmlformats.org/spreadsheetml/2006/main" count="80" uniqueCount="71">
  <si>
    <t>Name</t>
  </si>
  <si>
    <t>Manufacturer</t>
  </si>
  <si>
    <t>Part Number</t>
  </si>
  <si>
    <t>Reference</t>
  </si>
  <si>
    <t>Qty</t>
  </si>
  <si>
    <t xml:space="preserve">SPST Slide Switch </t>
  </si>
  <si>
    <t>TE Connectivity</t>
  </si>
  <si>
    <t>SLS121RA04</t>
  </si>
  <si>
    <t>.022uF Ceramic Disc Capacitor</t>
  </si>
  <si>
    <t>Xicon</t>
  </si>
  <si>
    <t>140-50Z5-223M-RC</t>
  </si>
  <si>
    <t>Piezo Speaker</t>
  </si>
  <si>
    <t>Murata</t>
  </si>
  <si>
    <t>PKM22EPPH2001-B0</t>
  </si>
  <si>
    <t>1N4148 Diode</t>
  </si>
  <si>
    <t>Vishey</t>
  </si>
  <si>
    <t>1N4148TR</t>
  </si>
  <si>
    <t>BC547 Bipolar NPN Transistor</t>
  </si>
  <si>
    <t>Fairchild Semiconductor</t>
  </si>
  <si>
    <t>BC547CTA</t>
  </si>
  <si>
    <t>47uF Aluminum Electrolytic Capacitor</t>
  </si>
  <si>
    <t>Nichicon</t>
  </si>
  <si>
    <t>UVY1V470MDD</t>
  </si>
  <si>
    <t>Antenna</t>
  </si>
  <si>
    <t>Generic</t>
  </si>
  <si>
    <t>KOA Speer</t>
  </si>
  <si>
    <t>MF1/4DCT52R3301F</t>
  </si>
  <si>
    <t>470 pF Capacitor</t>
  </si>
  <si>
    <t>S471K25Y5PN6TJ5R</t>
  </si>
  <si>
    <t>Bipolar RF Transistor</t>
  </si>
  <si>
    <t>KSC1674YBU</t>
  </si>
  <si>
    <t>Vishay</t>
  </si>
  <si>
    <t>RCR60CT52A105J</t>
  </si>
  <si>
    <t>MF1/4DC2203F</t>
  </si>
  <si>
    <t>Coin Cell Battery Holder</t>
  </si>
  <si>
    <t>Linx Technologies</t>
  </si>
  <si>
    <t>BAT-HLD-001-THM</t>
  </si>
  <si>
    <t>MF1/4DC4702F</t>
  </si>
  <si>
    <t>MF1/4DCT52R2201F</t>
  </si>
  <si>
    <t>Price</t>
  </si>
  <si>
    <t>http://www.mouser.com/ProductDetail/TE-Connectivity/SLS121RA04/?qs=W6FIH8d5%2f%2f3xMsepRgqsVw%3d%3d</t>
  </si>
  <si>
    <t>http://www.mouser.com/ProductDetail/Xicon/140-50Z5-223M-RC/?qs=lk7NfA15ZfaUQiCvajfSioTLBYEGJGMFUHvHrAGo0bY%3d</t>
  </si>
  <si>
    <t>http://www.mouser.com/ProductDetail/Murata/PKM22EPPH2001-B0/?qs=flZjIlU0hx3hvfLe4XWzJpSh5ZYZ8YZZBHFOMFeO3M0%3d</t>
  </si>
  <si>
    <t>http://www.mouser.com/ProductDetail/Vishay-Semiconductors/1N4148TR/?qs=HfDODkYFUvc6Qc9etW763CG%252bcXAvbEmrnkw9lmfw6Co%3d</t>
  </si>
  <si>
    <t>http://www.mouser.com/ProductDetail/Fairchild-Semiconductor/BC547CTA/?qs=UMEuL5FsraCiCgkwDD%2fkM4U8wSDpFT9vSB9AaFzB2NU%3d</t>
  </si>
  <si>
    <t>http://www.mouser.com/ProductDetail/Nichicon/UVY1V470MDD/?qs=dEoVLU%252bsu7elCe7Nc5yGjg%3d%3d</t>
  </si>
  <si>
    <t>http://www.mouser.com/ProductDetail/KOA-Speer/MF1-4DCT52R3301F/?qs=2ayCeu1TP5n2Vde8b4AWZTlaald%252bSZNtnhZvM%2fsSaMQ%3d</t>
  </si>
  <si>
    <t>http://www.mouser.com/ProductDetail/Vishay/S471K25Y5PN6TJ5R/?qs=iT1zTJ0hktElgWGb20%2fuHg%3d%3d</t>
  </si>
  <si>
    <t>http://www.mouser.com/ProductDetail/Fairchild-Semiconductor/KSC1674YBU/?qs=FITO%2f%2fQgYDmfRBzRz52xdQ%3d%3d</t>
  </si>
  <si>
    <t>http://www.mouser.com/ProductDetail/KOA-Speer/RCR60CT52A105J/?qs=N8FH4P3CWg5xcACbR4NDKg%3d%3d</t>
  </si>
  <si>
    <t>http://www.mouser.com/ProductDetail/KOA-Speer/MF1-4DC2203F/?qs=1A3x81zjaSzs340clFqQxg%3d%3d</t>
  </si>
  <si>
    <t>http://www.mouser.com/ProductDetail/Linx-Technologies/BAT-HLD-001-THM/?qs=Z0V%2fpEl%252bOGcluj3h2QTrDw%3d%3d</t>
  </si>
  <si>
    <t>http://www.mouser.com/ProductDetail/KOA-Speer/MF1-4DC4702F/?qs=uwecPDIA3oY0%252bibtOoxzLg%3d%3d</t>
  </si>
  <si>
    <t>http://www.mouser.com/ProductDetail/KOA-Speer/MF1-4DCT52R2201F/?qs=%2f2PJvxaTzm0bk0aNeebIeVtz0g3NriMACwFmtB7zq9I%3d</t>
  </si>
  <si>
    <t>Sub Total</t>
  </si>
  <si>
    <t>LED Circuit Board Indicator</t>
  </si>
  <si>
    <t>Lumex</t>
  </si>
  <si>
    <t>SSF-LXH303GD</t>
  </si>
  <si>
    <t>http://www.mouser.com/ProductDetail/Lumex/SSF-LXH303GD/?qs=FxUKTwyvCu7cQu060XLjzw39n5H8Jk%252byeH1bsj1IfLg%3d</t>
  </si>
  <si>
    <t>32 Ohm Resistor</t>
  </si>
  <si>
    <t>CMF5532R000BHEK</t>
  </si>
  <si>
    <t>http://www.mouser.com/ProductDetail/Vishay-Dale/CMF5532R000BHEK/?qs=IAJIiSVA5G%252bpiy5QBOVKSciQmZ6Q%2fdHsaLmqjWI1OvQ%3d</t>
  </si>
  <si>
    <t>2.2 K Ohm Resistor</t>
  </si>
  <si>
    <t>47 K Ohm Resistor</t>
  </si>
  <si>
    <t>220 K Ohm Resistor</t>
  </si>
  <si>
    <t>1 M Ohm Resistor</t>
  </si>
  <si>
    <t>3.3 K Ohm Resistor</t>
  </si>
  <si>
    <t>10cm 20AWG or 22 AWG Solid Wire</t>
  </si>
  <si>
    <t>2 feet of 22 AWG or 20 AWG wire</t>
  </si>
  <si>
    <t>Inductor, 20 Turns 3mm Diameter</t>
  </si>
  <si>
    <t>Total:</t>
  </si>
</sst>
</file>

<file path=xl/styles.xml><?xml version="1.0" encoding="utf-8"?>
<styleSheet xmlns="http://schemas.openxmlformats.org/spreadsheetml/2006/main">
  <numFmts count="1">
    <numFmt numFmtId="164" formatCode="&quot;$&quot;#,##0.00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 applyNumberFormat="0" applyFill="0" applyBorder="0" applyAlignment="0" applyProtection="0">
      <alignment vertical="top"/>
      <protection locked="0"/>
    </xf>
  </cellStyleXfs>
  <cellXfs count="4">
    <xf numFmtId="0" fontId="0" fillId="0" borderId="0" xfId="0"/>
    <xf numFmtId="0" fontId="16" fillId="0" borderId="0" xfId="0" applyFont="1"/>
    <xf numFmtId="164" fontId="0" fillId="0" borderId="0" xfId="0" applyNumberFormat="1"/>
    <xf numFmtId="0" fontId="18" fillId="0" borderId="0" xfId="42" applyAlignment="1" applyProtection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mouser.com/ProductDetail/Vishay/S471K25Y5PN6TJ5R/?qs=iT1zTJ0hktElgWGb20%2fuHg%3d%3d" TargetMode="External"/><Relationship Id="rId13" Type="http://schemas.openxmlformats.org/officeDocument/2006/relationships/hyperlink" Target="http://www.mouser.com/ProductDetail/Linx-Technologies/BAT-HLD-001-THM/?qs=Z0V%2fpEl%252bOGcluj3h2QTrDw%3d%3d" TargetMode="External"/><Relationship Id="rId3" Type="http://schemas.openxmlformats.org/officeDocument/2006/relationships/hyperlink" Target="http://www.mouser.com/ProductDetail/Murata/PKM22EPPH2001-B0/?qs=flZjIlU0hx3hvfLe4XWzJpSh5ZYZ8YZZBHFOMFeO3M0%3d" TargetMode="External"/><Relationship Id="rId7" Type="http://schemas.openxmlformats.org/officeDocument/2006/relationships/hyperlink" Target="http://www.mouser.com/ProductDetail/KOA-Speer/MF1-4DCT52R3301F/?qs=2ayCeu1TP5n2Vde8b4AWZTlaald%252bSZNtnhZvM%2fsSaMQ%3d" TargetMode="External"/><Relationship Id="rId12" Type="http://schemas.openxmlformats.org/officeDocument/2006/relationships/hyperlink" Target="http://www.mouser.com/ProductDetail/KOA-Speer/MF1-4DC2203F/?qs=1A3x81zjaSzs340clFqQxg%3d%3d" TargetMode="External"/><Relationship Id="rId17" Type="http://schemas.openxmlformats.org/officeDocument/2006/relationships/printerSettings" Target="../printerSettings/printerSettings1.bin"/><Relationship Id="rId2" Type="http://schemas.openxmlformats.org/officeDocument/2006/relationships/hyperlink" Target="http://www.mouser.com/ProductDetail/Xicon/140-50Z5-223M-RC/?qs=lk7NfA15ZfaUQiCvajfSioTLBYEGJGMFUHvHrAGo0bY%3d" TargetMode="External"/><Relationship Id="rId16" Type="http://schemas.openxmlformats.org/officeDocument/2006/relationships/hyperlink" Target="http://www.mouser.com/ProductDetail/KOA-Speer/MF1-4DCT52R2201F/?qs=%2f2PJvxaTzm0bk0aNeebIeVtz0g3NriMACwFmtB7zq9I%3d" TargetMode="External"/><Relationship Id="rId1" Type="http://schemas.openxmlformats.org/officeDocument/2006/relationships/hyperlink" Target="http://www.mouser.com/ProductDetail/TE-Connectivity/SLS121RA04/?qs=W6FIH8d5%2f%2f3xMsepRgqsVw%3d%3d" TargetMode="External"/><Relationship Id="rId6" Type="http://schemas.openxmlformats.org/officeDocument/2006/relationships/hyperlink" Target="http://www.mouser.com/ProductDetail/Nichicon/UVY1V470MDD/?qs=dEoVLU%252bsu7elCe7Nc5yGjg%3d%3d" TargetMode="External"/><Relationship Id="rId11" Type="http://schemas.openxmlformats.org/officeDocument/2006/relationships/hyperlink" Target="http://www.mouser.com/ProductDetail/KOA-Speer/RCR60CT52A105J/?qs=N8FH4P3CWg5xcACbR4NDKg%3d%3d" TargetMode="External"/><Relationship Id="rId5" Type="http://schemas.openxmlformats.org/officeDocument/2006/relationships/hyperlink" Target="http://www.mouser.com/ProductDetail/Fairchild-Semiconductor/BC547CTA/?qs=UMEuL5FsraCiCgkwDD%2fkM4U8wSDpFT9vSB9AaFzB2NU%3d" TargetMode="External"/><Relationship Id="rId15" Type="http://schemas.openxmlformats.org/officeDocument/2006/relationships/hyperlink" Target="http://www.mouser.com/ProductDetail/Vishay-Dale/CMF5532R000BHEK/?qs=IAJIiSVA5G%252bpiy5QBOVKSciQmZ6Q%2fdHsaLmqjWI1OvQ%3d" TargetMode="External"/><Relationship Id="rId10" Type="http://schemas.openxmlformats.org/officeDocument/2006/relationships/hyperlink" Target="http://www.mouser.com/ProductDetail/Lumex/SSF-LXH303GD/?qs=FxUKTwyvCu7cQu060XLjzw39n5H8Jk%252byeH1bsj1IfLg%3d" TargetMode="External"/><Relationship Id="rId4" Type="http://schemas.openxmlformats.org/officeDocument/2006/relationships/hyperlink" Target="http://www.mouser.com/ProductDetail/Vishay-Semiconductors/1N4148TR/?qs=HfDODkYFUvc6Qc9etW763CG%252bcXAvbEmrnkw9lmfw6Co%3d" TargetMode="External"/><Relationship Id="rId9" Type="http://schemas.openxmlformats.org/officeDocument/2006/relationships/hyperlink" Target="http://www.mouser.com/ProductDetail/Fairchild-Semiconductor/KSC1674YBU/?qs=FITO%2f%2fQgYDmfRBzRz52xdQ%3d%3d" TargetMode="External"/><Relationship Id="rId14" Type="http://schemas.openxmlformats.org/officeDocument/2006/relationships/hyperlink" Target="http://www.mouser.com/ProductDetail/KOA-Speer/MF1-4DC4702F/?qs=uwecPDIA3oY0%252bibtOoxzLg%3d%3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1"/>
  <sheetViews>
    <sheetView tabSelected="1" workbookViewId="0">
      <selection activeCell="D19" sqref="D19"/>
    </sheetView>
  </sheetViews>
  <sheetFormatPr defaultRowHeight="15"/>
  <cols>
    <col min="1" max="1" width="26.85546875" customWidth="1"/>
    <col min="2" max="2" width="5.7109375" customWidth="1"/>
    <col min="3" max="3" width="5.28515625" customWidth="1"/>
    <col min="4" max="4" width="14.7109375" customWidth="1"/>
    <col min="5" max="5" width="4.5703125" customWidth="1"/>
  </cols>
  <sheetData>
    <row r="1" spans="1:7" s="1" customForma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39</v>
      </c>
      <c r="G1" s="1" t="s">
        <v>54</v>
      </c>
    </row>
    <row r="2" spans="1:7">
      <c r="A2" t="s">
        <v>5</v>
      </c>
      <c r="B2" t="s">
        <v>6</v>
      </c>
      <c r="C2" t="s">
        <v>7</v>
      </c>
      <c r="D2" s="3" t="s">
        <v>40</v>
      </c>
      <c r="E2">
        <v>1</v>
      </c>
      <c r="F2" s="2">
        <v>1.37</v>
      </c>
      <c r="G2" s="2">
        <f>SUM(F2*E2)</f>
        <v>1.37</v>
      </c>
    </row>
    <row r="3" spans="1:7">
      <c r="A3" t="s">
        <v>8</v>
      </c>
      <c r="B3" t="s">
        <v>9</v>
      </c>
      <c r="C3" t="s">
        <v>10</v>
      </c>
      <c r="D3" s="3" t="s">
        <v>41</v>
      </c>
      <c r="E3">
        <v>4</v>
      </c>
      <c r="F3" s="2">
        <v>0.16</v>
      </c>
      <c r="G3" s="2">
        <f>SUM(F3*E3)</f>
        <v>0.64</v>
      </c>
    </row>
    <row r="4" spans="1:7">
      <c r="A4" t="s">
        <v>11</v>
      </c>
      <c r="B4" t="s">
        <v>12</v>
      </c>
      <c r="C4" t="s">
        <v>13</v>
      </c>
      <c r="D4" s="3" t="s">
        <v>42</v>
      </c>
      <c r="E4">
        <v>1</v>
      </c>
      <c r="F4" s="2">
        <v>1.3</v>
      </c>
      <c r="G4" s="2">
        <f>SUM(F4*E4)</f>
        <v>1.3</v>
      </c>
    </row>
    <row r="5" spans="1:7">
      <c r="A5" t="s">
        <v>14</v>
      </c>
      <c r="B5" t="s">
        <v>15</v>
      </c>
      <c r="C5" t="s">
        <v>16</v>
      </c>
      <c r="D5" s="3" t="s">
        <v>43</v>
      </c>
      <c r="E5">
        <v>2</v>
      </c>
      <c r="F5" s="2">
        <v>0.08</v>
      </c>
      <c r="G5" s="2">
        <f>SUM(F5*E5)</f>
        <v>0.16</v>
      </c>
    </row>
    <row r="6" spans="1:7">
      <c r="A6" t="s">
        <v>17</v>
      </c>
      <c r="B6" t="s">
        <v>18</v>
      </c>
      <c r="C6" t="s">
        <v>19</v>
      </c>
      <c r="D6" s="3" t="s">
        <v>44</v>
      </c>
      <c r="E6">
        <v>3</v>
      </c>
      <c r="F6" s="2">
        <v>7.0000000000000007E-2</v>
      </c>
      <c r="G6" s="2">
        <f>SUM(F6*E6)</f>
        <v>0.21000000000000002</v>
      </c>
    </row>
    <row r="7" spans="1:7">
      <c r="A7" t="s">
        <v>20</v>
      </c>
      <c r="B7" t="s">
        <v>21</v>
      </c>
      <c r="C7" t="s">
        <v>22</v>
      </c>
      <c r="D7" s="3" t="s">
        <v>45</v>
      </c>
      <c r="E7">
        <v>1</v>
      </c>
      <c r="F7" s="2">
        <v>0.12</v>
      </c>
      <c r="G7" s="2">
        <f>SUM(F7*E7)</f>
        <v>0.12</v>
      </c>
    </row>
    <row r="8" spans="1:7">
      <c r="A8" t="s">
        <v>23</v>
      </c>
      <c r="B8" t="s">
        <v>24</v>
      </c>
      <c r="C8" t="s">
        <v>24</v>
      </c>
      <c r="D8" t="s">
        <v>67</v>
      </c>
      <c r="E8">
        <v>1</v>
      </c>
      <c r="F8" s="2"/>
      <c r="G8" s="2">
        <f>SUM(F8*E8)</f>
        <v>0</v>
      </c>
    </row>
    <row r="9" spans="1:7">
      <c r="A9" t="s">
        <v>66</v>
      </c>
      <c r="B9" t="s">
        <v>25</v>
      </c>
      <c r="C9" t="s">
        <v>26</v>
      </c>
      <c r="D9" s="3" t="s">
        <v>46</v>
      </c>
      <c r="E9">
        <v>2</v>
      </c>
      <c r="F9" s="2">
        <v>0.06</v>
      </c>
      <c r="G9" s="2">
        <f>SUM(F9*E9)</f>
        <v>0.12</v>
      </c>
    </row>
    <row r="10" spans="1:7">
      <c r="A10" t="s">
        <v>27</v>
      </c>
      <c r="B10" t="s">
        <v>15</v>
      </c>
      <c r="C10" t="s">
        <v>28</v>
      </c>
      <c r="D10" s="3" t="s">
        <v>47</v>
      </c>
      <c r="E10">
        <v>1</v>
      </c>
      <c r="F10" s="2">
        <v>7.0000000000000007E-2</v>
      </c>
      <c r="G10" s="2">
        <f>SUM(F10*E10)</f>
        <v>7.0000000000000007E-2</v>
      </c>
    </row>
    <row r="11" spans="1:7">
      <c r="A11" t="s">
        <v>29</v>
      </c>
      <c r="B11" t="s">
        <v>18</v>
      </c>
      <c r="C11" t="s">
        <v>30</v>
      </c>
      <c r="D11" s="3" t="s">
        <v>48</v>
      </c>
      <c r="E11">
        <v>1</v>
      </c>
      <c r="F11" s="2">
        <v>0.27</v>
      </c>
      <c r="G11" s="2">
        <f>SUM(F11*E11)</f>
        <v>0.27</v>
      </c>
    </row>
    <row r="12" spans="1:7">
      <c r="A12" t="s">
        <v>69</v>
      </c>
      <c r="B12" t="s">
        <v>24</v>
      </c>
      <c r="C12" t="s">
        <v>24</v>
      </c>
      <c r="D12" t="s">
        <v>68</v>
      </c>
      <c r="E12">
        <v>1</v>
      </c>
      <c r="F12" s="2"/>
      <c r="G12" s="2">
        <f>SUM(F12*E12)</f>
        <v>0</v>
      </c>
    </row>
    <row r="13" spans="1:7">
      <c r="A13" t="s">
        <v>55</v>
      </c>
      <c r="B13" t="s">
        <v>56</v>
      </c>
      <c r="C13" t="s">
        <v>57</v>
      </c>
      <c r="D13" s="3" t="s">
        <v>58</v>
      </c>
      <c r="E13">
        <v>1</v>
      </c>
      <c r="F13" s="2">
        <v>0.38</v>
      </c>
      <c r="G13" s="2">
        <f>SUM(F13*E13)</f>
        <v>0.38</v>
      </c>
    </row>
    <row r="14" spans="1:7">
      <c r="A14" t="s">
        <v>65</v>
      </c>
      <c r="B14" t="s">
        <v>25</v>
      </c>
      <c r="C14" t="s">
        <v>32</v>
      </c>
      <c r="D14" s="3" t="s">
        <v>49</v>
      </c>
      <c r="E14">
        <v>2</v>
      </c>
      <c r="F14" s="2">
        <v>0.96</v>
      </c>
      <c r="G14" s="2">
        <f>SUM(F14*E14)</f>
        <v>1.92</v>
      </c>
    </row>
    <row r="15" spans="1:7">
      <c r="A15" t="s">
        <v>64</v>
      </c>
      <c r="B15" t="s">
        <v>25</v>
      </c>
      <c r="C15" t="s">
        <v>33</v>
      </c>
      <c r="D15" s="3" t="s">
        <v>50</v>
      </c>
      <c r="E15">
        <v>1</v>
      </c>
      <c r="F15" s="2">
        <v>0.06</v>
      </c>
      <c r="G15" s="2">
        <f>SUM(F15*E15)</f>
        <v>0.06</v>
      </c>
    </row>
    <row r="16" spans="1:7">
      <c r="A16" t="s">
        <v>34</v>
      </c>
      <c r="B16" t="s">
        <v>35</v>
      </c>
      <c r="C16" t="s">
        <v>36</v>
      </c>
      <c r="D16" s="3" t="s">
        <v>51</v>
      </c>
      <c r="E16">
        <v>1</v>
      </c>
      <c r="F16" s="2">
        <v>0.6</v>
      </c>
      <c r="G16" s="2">
        <f>SUM(F16*E16)</f>
        <v>0.6</v>
      </c>
    </row>
    <row r="17" spans="1:7">
      <c r="A17" t="s">
        <v>63</v>
      </c>
      <c r="B17" t="s">
        <v>25</v>
      </c>
      <c r="C17" t="s">
        <v>37</v>
      </c>
      <c r="D17" s="3" t="s">
        <v>52</v>
      </c>
      <c r="E17">
        <v>1</v>
      </c>
      <c r="F17" s="2">
        <v>0.06</v>
      </c>
      <c r="G17" s="2">
        <f>SUM(F17*E17)</f>
        <v>0.06</v>
      </c>
    </row>
    <row r="18" spans="1:7">
      <c r="A18" t="s">
        <v>59</v>
      </c>
      <c r="B18" t="s">
        <v>31</v>
      </c>
      <c r="C18" t="s">
        <v>60</v>
      </c>
      <c r="D18" s="3" t="s">
        <v>61</v>
      </c>
      <c r="E18">
        <v>1</v>
      </c>
      <c r="F18" s="2">
        <v>0.39</v>
      </c>
      <c r="G18" s="2">
        <f>SUM(F18*E18)</f>
        <v>0.39</v>
      </c>
    </row>
    <row r="19" spans="1:7">
      <c r="A19" t="s">
        <v>62</v>
      </c>
      <c r="B19" t="s">
        <v>25</v>
      </c>
      <c r="C19" t="s">
        <v>38</v>
      </c>
      <c r="D19" s="3" t="s">
        <v>53</v>
      </c>
      <c r="E19">
        <v>1</v>
      </c>
      <c r="F19" s="2">
        <v>0.06</v>
      </c>
      <c r="G19" s="2">
        <f>SUM(F19*E19)</f>
        <v>0.06</v>
      </c>
    </row>
    <row r="21" spans="1:7">
      <c r="F21" s="1" t="s">
        <v>70</v>
      </c>
      <c r="G21" s="2">
        <f>SUM(G2:G20)</f>
        <v>7.7299999999999986</v>
      </c>
    </row>
  </sheetData>
  <hyperlinks>
    <hyperlink ref="D2" r:id="rId1"/>
    <hyperlink ref="D3" r:id="rId2"/>
    <hyperlink ref="D4" r:id="rId3"/>
    <hyperlink ref="D5" r:id="rId4"/>
    <hyperlink ref="D6" r:id="rId5"/>
    <hyperlink ref="D7" r:id="rId6"/>
    <hyperlink ref="D9" r:id="rId7"/>
    <hyperlink ref="D10" r:id="rId8"/>
    <hyperlink ref="D11" r:id="rId9"/>
    <hyperlink ref="D13" r:id="rId10"/>
    <hyperlink ref="D14" r:id="rId11"/>
    <hyperlink ref="D15" r:id="rId12"/>
    <hyperlink ref="D16" r:id="rId13"/>
    <hyperlink ref="D17" r:id="rId14"/>
    <hyperlink ref="D18" r:id="rId15"/>
    <hyperlink ref="D19" r:id="rId16"/>
  </hyperlinks>
  <pageMargins left="0.7" right="0.7" top="0.75" bottom="0.75" header="0.3" footer="0.3"/>
  <pageSetup orientation="portrait" r:id="rId1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Bug-Detector-Rev-1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Pilcher, Michael</dc:creator>
  <cp:lastModifiedBy>Michael Pilcher</cp:lastModifiedBy>
  <dcterms:created xsi:type="dcterms:W3CDTF">2012-05-18T14:44:50Z</dcterms:created>
  <dcterms:modified xsi:type="dcterms:W3CDTF">2012-05-18T16:03:07Z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ument Author">
    <vt:lpwstr>ACCT04\pilcherm</vt:lpwstr>
  </property>
  <property fmtid="{D5CDD505-2E9C-101B-9397-08002B2CF9AE}" pid="3" name="Document Sensitivity">
    <vt:lpwstr>1</vt:lpwstr>
  </property>
  <property fmtid="{D5CDD505-2E9C-101B-9397-08002B2CF9AE}" pid="4" name="ThirdParty">
    <vt:lpwstr/>
  </property>
  <property fmtid="{D5CDD505-2E9C-101B-9397-08002B2CF9AE}" pid="5" name="OCI Restriction">
    <vt:bool>false</vt:bool>
  </property>
  <property fmtid="{D5CDD505-2E9C-101B-9397-08002B2CF9AE}" pid="6" name="OCI Additional Info">
    <vt:lpwstr/>
  </property>
  <property fmtid="{D5CDD505-2E9C-101B-9397-08002B2CF9AE}" pid="7" name="Allow Header Overwrite">
    <vt:bool>true</vt:bool>
  </property>
  <property fmtid="{D5CDD505-2E9C-101B-9397-08002B2CF9AE}" pid="8" name="Allow Footer Overwrite">
    <vt:bool>true</vt:bool>
  </property>
  <property fmtid="{D5CDD505-2E9C-101B-9397-08002B2CF9AE}" pid="9" name="Multiple Selected">
    <vt:lpwstr>-1</vt:lpwstr>
  </property>
  <property fmtid="{D5CDD505-2E9C-101B-9397-08002B2CF9AE}" pid="10" name="SIPLongWording">
    <vt:lpwstr/>
  </property>
</Properties>
</file>